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155" windowHeight="10530" activeTab="0"/>
  </bookViews>
  <sheets>
    <sheet name="部门预算总表" sheetId="1" r:id="rId1"/>
    <sheet name="收入预算" sheetId="2" r:id="rId2"/>
    <sheet name="支出预算" sheetId="3" r:id="rId3"/>
    <sheet name="一般公共预算支出经济分类情况表" sheetId="4" r:id="rId4"/>
    <sheet name="财政拨款收支总表" sheetId="5" r:id="rId5"/>
    <sheet name="公共财政预算拨款支出预算表" sheetId="6" r:id="rId6"/>
    <sheet name="政府性基金拨款支出预算表" sheetId="7" r:id="rId7"/>
    <sheet name="基本支出经济分类" sheetId="8" r:id="rId8"/>
    <sheet name="三公经费支出预算" sheetId="9" r:id="rId9"/>
  </sheets>
  <definedNames/>
  <calcPr fullCalcOnLoad="1"/>
</workbook>
</file>

<file path=xl/sharedStrings.xml><?xml version="1.0" encoding="utf-8"?>
<sst xmlns="http://schemas.openxmlformats.org/spreadsheetml/2006/main" count="385" uniqueCount="221">
  <si>
    <t>附表1</t>
  </si>
  <si>
    <t>2017年收支预算表</t>
  </si>
  <si>
    <t>单位:万元(保留2位)</t>
  </si>
  <si>
    <t>收入项目</t>
  </si>
  <si>
    <t>收入预算</t>
  </si>
  <si>
    <t>支出项目</t>
  </si>
  <si>
    <t>支出预算</t>
  </si>
  <si>
    <t>资  金  来  源</t>
  </si>
  <si>
    <t>一.一般公共预算</t>
  </si>
  <si>
    <t>二.政府性基金预算</t>
  </si>
  <si>
    <t>三.财政专户资金</t>
  </si>
  <si>
    <t>四.直接事业收入</t>
  </si>
  <si>
    <t>五.其他资金</t>
  </si>
  <si>
    <t>栏    次</t>
  </si>
  <si>
    <t>一.一般公共预算拨款（补助）</t>
  </si>
  <si>
    <t>一、基本支出</t>
  </si>
  <si>
    <t>二.政府性基金预算拨款</t>
  </si>
  <si>
    <t xml:space="preserve">  1、工资福利支出</t>
  </si>
  <si>
    <t>三.财政专户核拨收入</t>
  </si>
  <si>
    <t xml:space="preserve">  2、对个人和家庭的补助支出</t>
  </si>
  <si>
    <t xml:space="preserve">  3、商品和服务支出</t>
  </si>
  <si>
    <t>五.经营收入(事业)</t>
  </si>
  <si>
    <t>二、项目支出</t>
  </si>
  <si>
    <t>六.上级补助收入(事业)</t>
  </si>
  <si>
    <t xml:space="preserve">  1、经常性专项业务费支出</t>
  </si>
  <si>
    <t>七.附属单位缴款(事业)</t>
  </si>
  <si>
    <t xml:space="preserve">  2、一次性项目支出</t>
  </si>
  <si>
    <t>八.其他收入</t>
  </si>
  <si>
    <t xml:space="preserve">  3、部门专项项目支出（已细化）</t>
  </si>
  <si>
    <t xml:space="preserve">  4、部门专项项目支出（未细化）</t>
  </si>
  <si>
    <t>三、经营支出（事业）</t>
  </si>
  <si>
    <t>四、上缴上级支出</t>
  </si>
  <si>
    <t>五、对附属单位补助支出</t>
  </si>
  <si>
    <t>本年收入合计</t>
  </si>
  <si>
    <t>本年支出合计</t>
  </si>
  <si>
    <t>九.上年结转</t>
  </si>
  <si>
    <t>六、年终结转</t>
  </si>
  <si>
    <t>十.用事业基金弥补收支差额</t>
  </si>
  <si>
    <t>收入总计</t>
  </si>
  <si>
    <t>支出总计</t>
  </si>
  <si>
    <t>附表2</t>
  </si>
  <si>
    <t>2017年收入预算表</t>
  </si>
  <si>
    <t>科目编码</t>
  </si>
  <si>
    <t>科目名称</t>
  </si>
  <si>
    <t>收入预算数</t>
  </si>
  <si>
    <t>资金来源</t>
  </si>
  <si>
    <t>五.经营收入</t>
  </si>
  <si>
    <t>六.上级补助收入</t>
  </si>
  <si>
    <t>七.附属单位上缴收入</t>
  </si>
  <si>
    <t>十.用事  业基金弥补收支差额</t>
  </si>
  <si>
    <t>**</t>
  </si>
  <si>
    <t>合计</t>
  </si>
  <si>
    <t>207</t>
  </si>
  <si>
    <t>文化体育与传媒支出</t>
  </si>
  <si>
    <t xml:space="preserve">  20703</t>
  </si>
  <si>
    <t xml:space="preserve">  体育</t>
  </si>
  <si>
    <t xml:space="preserve">    2070308</t>
  </si>
  <si>
    <t xml:space="preserve">    群众体育</t>
  </si>
  <si>
    <t xml:space="preserve">    2070399</t>
  </si>
  <si>
    <t xml:space="preserve">    其他体育支出</t>
  </si>
  <si>
    <t xml:space="preserve">    2070304</t>
  </si>
  <si>
    <t xml:space="preserve">    运动项目管理</t>
  </si>
  <si>
    <t xml:space="preserve">    2070301</t>
  </si>
  <si>
    <t xml:space="preserve">    行政运行</t>
  </si>
  <si>
    <t xml:space="preserve">    2070302</t>
  </si>
  <si>
    <t xml:space="preserve">    一般行政管理事务</t>
  </si>
  <si>
    <t>208</t>
  </si>
  <si>
    <t>社会保障和就业支出</t>
  </si>
  <si>
    <t xml:space="preserve">  20802</t>
  </si>
  <si>
    <t xml:space="preserve">  民政管理事务</t>
  </si>
  <si>
    <t xml:space="preserve">    2080299</t>
  </si>
  <si>
    <t xml:space="preserve">    其他民政管理事务支出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</si>
  <si>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</si>
  <si>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</si>
  <si>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</si>
  <si>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</si>
  <si>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</si>
  <si>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</si>
  <si>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</si>
  <si>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</si>
  <si>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</si>
  <si>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</si>
  <si>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</si>
  <si>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</si>
  <si>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</si>
  <si>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</si>
  <si>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229</t>
  </si>
  <si>
    <t>其他支出</t>
  </si>
  <si>
    <t xml:space="preserve">  22960</t>
  </si>
  <si>
    <t xml:space="preserve">  彩票公益金及对应专项债务收入安排的支出</t>
  </si>
  <si>
    <t xml:space="preserve">    2296003</t>
  </si>
  <si>
    <t xml:space="preserve">    用于体育事业的彩票公益金支出</t>
  </si>
  <si>
    <t>附表3</t>
  </si>
  <si>
    <t>2017年支出预算表</t>
  </si>
  <si>
    <t>1、工资福利支出</t>
  </si>
  <si>
    <t>2、对个人和家庭的补助支出</t>
  </si>
  <si>
    <t>3、商品和服务支出</t>
  </si>
  <si>
    <t>1、经常性专项业务费支出</t>
  </si>
  <si>
    <t>2、一次性项目支出</t>
  </si>
  <si>
    <t>3、部门专项项目支出（已细化）</t>
  </si>
  <si>
    <t>4、部门专项项目支出（未细化）</t>
  </si>
  <si>
    <t>附表4</t>
  </si>
  <si>
    <t>2017年财政拨款收支预算表</t>
  </si>
  <si>
    <t>收    入</t>
  </si>
  <si>
    <t>支    出</t>
  </si>
  <si>
    <t>收入项目类别</t>
  </si>
  <si>
    <t>支出项目类别</t>
  </si>
  <si>
    <t>三、上缴上级支出</t>
  </si>
  <si>
    <t>四、对附属单位补助支出</t>
  </si>
  <si>
    <t>附表5</t>
  </si>
  <si>
    <t>2017年一般公共预算拨款支出预算表</t>
  </si>
  <si>
    <t>基本支出</t>
  </si>
  <si>
    <t>项目支出</t>
  </si>
  <si>
    <t>附表6</t>
  </si>
  <si>
    <t>2017年政府性基金拨款支出预算表</t>
  </si>
  <si>
    <t>附表7</t>
  </si>
  <si>
    <t>2017年一般公共预算拨款基本支出经济分类情况表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</si>
  <si>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</si>
  <si>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</si>
  <si>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</si>
  <si>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</si>
  <si>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</si>
  <si>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</si>
  <si>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</si>
  <si>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</si>
  <si>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</si>
  <si>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</si>
  <si>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</si>
  <si>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</si>
  <si>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</si>
  <si>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</si>
  <si>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</si>
  <si>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</si>
  <si>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</si>
  <si>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</si>
  <si>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</si>
  <si>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</si>
  <si>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</si>
  <si>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</si>
  <si>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</si>
  <si>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</si>
  <si>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</si>
  <si>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</si>
  <si>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</si>
  <si>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</si>
  <si>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</si>
  <si>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</si>
  <si>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</si>
  <si>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</si>
  <si>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</si>
  <si>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</si>
  <si>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</si>
  <si>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</si>
  <si>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</si>
  <si>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</si>
  <si>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</si>
  <si>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</si>
  <si>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</si>
  <si>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</si>
  <si>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</si>
  <si>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</si>
  <si>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</si>
  <si>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</si>
  <si>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</si>
  <si>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</si>
  <si>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</si>
  <si>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</si>
  <si>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</si>
  <si>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</si>
  <si>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</si>
  <si>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</si>
  <si>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</si>
  <si>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</si>
  <si>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</si>
  <si>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</si>
  <si>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五、债务利息支出</t>
  </si>
  <si>
    <t xml:space="preserve">  国内债务利息</t>
  </si>
  <si>
    <t xml:space="preserve">  国外债务利息</t>
  </si>
  <si>
    <t>六、其他资本性支出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</si>
  <si>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</si>
  <si>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</si>
  <si>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</si>
  <si>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</si>
  <si>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</si>
  <si>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</si>
  <si>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</si>
  <si>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</si>
  <si>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</si>
  <si>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</si>
  <si>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</si>
  <si>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其他交通工具购置</t>
  </si>
  <si>
    <t xml:space="preserve">  公务用车购置</t>
  </si>
  <si>
    <t xml:space="preserve">  产权参股</t>
  </si>
  <si>
    <t xml:space="preserve">  其他资本性支出</t>
  </si>
  <si>
    <t>七、其他支出</t>
  </si>
  <si>
    <t xml:space="preserve">  其他支出</t>
  </si>
  <si>
    <t>总计</t>
  </si>
  <si>
    <t>附表8</t>
  </si>
  <si>
    <t>2017年一般公共预算“三公”经费支出预算表</t>
  </si>
  <si>
    <t>本年预算数</t>
  </si>
  <si>
    <t>1、因公出国（境）费用</t>
  </si>
  <si>
    <t>2、公务接待费</t>
  </si>
  <si>
    <t>3、公务用车费</t>
  </si>
  <si>
    <t>其中：（1）公务用车购置费</t>
  </si>
  <si>
    <t xml:space="preserve">      （2）公务用车运行维护费</t>
  </si>
  <si>
    <t>项    目</t>
  </si>
  <si>
    <t>2017年度一般公共预算支出经济分类情况表</t>
  </si>
  <si>
    <t>编制单位：</t>
  </si>
  <si>
    <t>单位：万元</t>
  </si>
  <si>
    <t>项       目</t>
  </si>
  <si>
    <t>合   计</t>
  </si>
  <si>
    <t>经济分类科目编码</t>
  </si>
  <si>
    <t>合     计</t>
  </si>
  <si>
    <t>工资福利支出</t>
  </si>
  <si>
    <t>商品和服务支出</t>
  </si>
  <si>
    <t>对个人和家庭的补助</t>
  </si>
  <si>
    <t xml:space="preserve">基本建设支出 </t>
  </si>
  <si>
    <t>其他资本性支出</t>
  </si>
  <si>
    <t>对企事业单位的补贴</t>
  </si>
  <si>
    <t>债务利息支出</t>
  </si>
  <si>
    <t>附表3-7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</si>
</sst>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6">
      <selection activeCell="E30" sqref="E30"/>
    </sheetView>
  </sheetViews>
  <sheetFormatPr defaultColWidth="9.00390625" defaultRowHeight="14.25"/>
  <cols>
    <col min="1" max="1" width="27.25390625" style="1" customWidth="1"/>
    <col min="2" max="2" width="10.125" style="1" customWidth="1"/>
    <col min="3" max="3" width="32.00390625" style="1" customWidth="1"/>
    <col min="4" max="4" width="9.75390625" style="1" bestFit="1" customWidth="1"/>
    <col min="5" max="5" width="17.00390625" style="1" customWidth="1"/>
    <col min="6" max="8" width="12.50390625" style="1" customWidth="1"/>
    <col min="9" max="9" width="12.50390625" style="3" customWidth="1"/>
  </cols>
  <sheetData>
    <row r="1" ht="30" customHeight="1">
      <c r="A1" s="1" t="s">
        <v>0</v>
      </c>
    </row>
    <row r="2" spans="1:9" ht="30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</row>
    <row r="3" spans="8:9" ht="30" customHeight="1">
      <c r="H3" s="22" t="s">
        <v>2</v>
      </c>
      <c r="I3" s="22"/>
    </row>
    <row r="4" spans="1:9" ht="30" customHeight="1">
      <c r="A4" s="2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/>
      <c r="G4" s="14"/>
      <c r="H4" s="14"/>
      <c r="I4" s="15"/>
    </row>
    <row r="5" spans="1:9" ht="30" customHeight="1">
      <c r="A5" s="2"/>
      <c r="B5" s="2"/>
      <c r="C5" s="2"/>
      <c r="D5" s="2"/>
      <c r="E5" s="2" t="s">
        <v>8</v>
      </c>
      <c r="F5" s="2" t="s">
        <v>9</v>
      </c>
      <c r="G5" s="2" t="s">
        <v>10</v>
      </c>
      <c r="H5" s="2" t="s">
        <v>11</v>
      </c>
      <c r="I5" s="4" t="s">
        <v>12</v>
      </c>
    </row>
    <row r="6" spans="1:9" ht="30" customHeight="1">
      <c r="A6" s="2"/>
      <c r="B6" s="2"/>
      <c r="C6" s="2"/>
      <c r="D6" s="2"/>
      <c r="E6" s="2"/>
      <c r="F6" s="2"/>
      <c r="G6" s="2"/>
      <c r="H6" s="2"/>
      <c r="I6" s="4"/>
    </row>
    <row r="7" spans="1:9" ht="30" customHeight="1">
      <c r="A7" s="2" t="s">
        <v>13</v>
      </c>
      <c r="B7" s="2">
        <v>1</v>
      </c>
      <c r="C7" s="2" t="s">
        <v>13</v>
      </c>
      <c r="D7" s="2"/>
      <c r="E7" s="2"/>
      <c r="F7" s="2"/>
      <c r="G7" s="2"/>
      <c r="H7" s="2"/>
      <c r="I7" s="4"/>
    </row>
    <row r="8" spans="1:9" ht="30" customHeight="1">
      <c r="A8" s="2" t="s">
        <v>14</v>
      </c>
      <c r="B8" s="2">
        <v>5810.88</v>
      </c>
      <c r="C8" s="2" t="s">
        <v>15</v>
      </c>
      <c r="D8" s="2">
        <v>4966.09</v>
      </c>
      <c r="E8" s="2">
        <v>4805.24</v>
      </c>
      <c r="F8" s="2">
        <v>0</v>
      </c>
      <c r="G8" s="2">
        <v>39.85</v>
      </c>
      <c r="H8" s="2">
        <v>121</v>
      </c>
      <c r="I8" s="4">
        <v>0</v>
      </c>
    </row>
    <row r="9" spans="1:9" ht="30" customHeight="1">
      <c r="A9" s="2" t="s">
        <v>16</v>
      </c>
      <c r="B9" s="2">
        <v>335</v>
      </c>
      <c r="C9" s="2" t="s">
        <v>17</v>
      </c>
      <c r="D9" s="2">
        <v>4170.62</v>
      </c>
      <c r="E9" s="2">
        <v>4111.62</v>
      </c>
      <c r="F9" s="2">
        <v>0</v>
      </c>
      <c r="G9" s="2">
        <v>38</v>
      </c>
      <c r="H9" s="2">
        <v>21</v>
      </c>
      <c r="I9" s="4">
        <f aca="true" t="shared" si="0" ref="I9:I19">D9-E9-F9-G9-H9</f>
        <v>0</v>
      </c>
    </row>
    <row r="10" spans="1:9" ht="30" customHeight="1">
      <c r="A10" s="2" t="s">
        <v>18</v>
      </c>
      <c r="B10" s="2">
        <v>39.85</v>
      </c>
      <c r="C10" s="2" t="s">
        <v>19</v>
      </c>
      <c r="D10" s="2">
        <v>362.29</v>
      </c>
      <c r="E10" s="2">
        <v>362.29</v>
      </c>
      <c r="F10" s="2">
        <v>0</v>
      </c>
      <c r="G10" s="2">
        <v>0</v>
      </c>
      <c r="H10" s="2">
        <v>0</v>
      </c>
      <c r="I10" s="4">
        <f t="shared" si="0"/>
        <v>0</v>
      </c>
    </row>
    <row r="11" spans="1:9" ht="30" customHeight="1">
      <c r="A11" s="2" t="s">
        <v>11</v>
      </c>
      <c r="B11" s="2">
        <v>241</v>
      </c>
      <c r="C11" s="2" t="s">
        <v>20</v>
      </c>
      <c r="D11" s="2">
        <v>433.18</v>
      </c>
      <c r="E11" s="2">
        <v>331.33</v>
      </c>
      <c r="F11" s="2">
        <v>0</v>
      </c>
      <c r="G11" s="2">
        <v>1.85</v>
      </c>
      <c r="H11" s="2">
        <v>100</v>
      </c>
      <c r="I11" s="4">
        <f t="shared" si="0"/>
        <v>0</v>
      </c>
    </row>
    <row r="12" spans="1:9" ht="30" customHeight="1">
      <c r="A12" s="2" t="s">
        <v>21</v>
      </c>
      <c r="B12" s="2">
        <v>0</v>
      </c>
      <c r="C12" s="2" t="s">
        <v>22</v>
      </c>
      <c r="D12" s="2">
        <v>1593.64</v>
      </c>
      <c r="E12" s="2">
        <v>1005.64</v>
      </c>
      <c r="F12" s="2">
        <v>335</v>
      </c>
      <c r="G12" s="2">
        <v>0</v>
      </c>
      <c r="H12" s="2">
        <v>120</v>
      </c>
      <c r="I12" s="4">
        <f t="shared" si="0"/>
        <v>133.0000000000001</v>
      </c>
    </row>
    <row r="13" spans="1:9" ht="30" customHeight="1">
      <c r="A13" s="2" t="s">
        <v>23</v>
      </c>
      <c r="B13" s="2">
        <v>0</v>
      </c>
      <c r="C13" s="2" t="s">
        <v>24</v>
      </c>
      <c r="D13" s="2">
        <v>1193.64</v>
      </c>
      <c r="E13" s="2">
        <v>605.64</v>
      </c>
      <c r="F13" s="2">
        <v>335</v>
      </c>
      <c r="G13" s="2">
        <v>0</v>
      </c>
      <c r="H13" s="2">
        <v>120</v>
      </c>
      <c r="I13" s="4">
        <f t="shared" si="0"/>
        <v>133.0000000000001</v>
      </c>
    </row>
    <row r="14" spans="1:9" ht="30" customHeight="1">
      <c r="A14" s="2" t="s">
        <v>25</v>
      </c>
      <c r="B14" s="2">
        <v>0</v>
      </c>
      <c r="C14" s="2" t="s">
        <v>26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4">
        <f t="shared" si="0"/>
        <v>0</v>
      </c>
    </row>
    <row r="15" spans="1:9" ht="30" customHeight="1">
      <c r="A15" s="2" t="s">
        <v>27</v>
      </c>
      <c r="B15" s="2">
        <v>0</v>
      </c>
      <c r="C15" s="2" t="s">
        <v>28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4">
        <f t="shared" si="0"/>
        <v>0</v>
      </c>
    </row>
    <row r="16" spans="1:9" ht="30" customHeight="1">
      <c r="A16" s="2"/>
      <c r="B16" s="2"/>
      <c r="C16" s="2" t="s">
        <v>29</v>
      </c>
      <c r="D16" s="2">
        <v>400</v>
      </c>
      <c r="E16" s="2">
        <v>400</v>
      </c>
      <c r="F16" s="2">
        <v>0</v>
      </c>
      <c r="G16" s="2">
        <v>0</v>
      </c>
      <c r="H16" s="2">
        <v>0</v>
      </c>
      <c r="I16" s="4">
        <f t="shared" si="0"/>
        <v>0</v>
      </c>
    </row>
    <row r="17" spans="1:9" ht="30" customHeight="1">
      <c r="A17" s="2"/>
      <c r="B17" s="2"/>
      <c r="C17" s="2" t="s">
        <v>30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4">
        <f t="shared" si="0"/>
        <v>0</v>
      </c>
    </row>
    <row r="18" spans="1:9" ht="30" customHeight="1">
      <c r="A18" s="2"/>
      <c r="B18" s="2"/>
      <c r="C18" s="2" t="s">
        <v>31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4">
        <f t="shared" si="0"/>
        <v>0</v>
      </c>
    </row>
    <row r="19" spans="1:9" ht="30" customHeight="1">
      <c r="A19" s="2"/>
      <c r="B19" s="2"/>
      <c r="C19" s="2" t="s">
        <v>32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4">
        <f t="shared" si="0"/>
        <v>0</v>
      </c>
    </row>
    <row r="20" spans="1:9" ht="30" customHeight="1">
      <c r="A20" s="2" t="s">
        <v>33</v>
      </c>
      <c r="B20" s="2">
        <f>SUM(B8:B15)</f>
        <v>6426.7300000000005</v>
      </c>
      <c r="C20" s="2" t="s">
        <v>34</v>
      </c>
      <c r="D20" s="2">
        <f aca="true" t="shared" si="1" ref="D20:I20">D8+D12+D17+D18+D19</f>
        <v>6559.7300000000005</v>
      </c>
      <c r="E20" s="2">
        <f t="shared" si="1"/>
        <v>5810.88</v>
      </c>
      <c r="F20" s="2">
        <f t="shared" si="1"/>
        <v>335</v>
      </c>
      <c r="G20" s="2">
        <f t="shared" si="1"/>
        <v>39.85</v>
      </c>
      <c r="H20" s="2">
        <f t="shared" si="1"/>
        <v>241</v>
      </c>
      <c r="I20" s="4">
        <f t="shared" si="1"/>
        <v>133.0000000000001</v>
      </c>
    </row>
    <row r="21" spans="1:9" ht="30" customHeight="1">
      <c r="A21" s="2" t="s">
        <v>35</v>
      </c>
      <c r="B21" s="2">
        <v>133</v>
      </c>
      <c r="C21" s="2" t="s">
        <v>36</v>
      </c>
      <c r="D21" s="2"/>
      <c r="E21" s="2"/>
      <c r="F21" s="2"/>
      <c r="G21" s="2"/>
      <c r="H21" s="2"/>
      <c r="I21" s="4"/>
    </row>
    <row r="22" spans="1:9" ht="30" customHeight="1">
      <c r="A22" s="2" t="s">
        <v>37</v>
      </c>
      <c r="B22" s="2">
        <v>0</v>
      </c>
      <c r="C22" s="2"/>
      <c r="D22" s="2"/>
      <c r="E22" s="2"/>
      <c r="F22" s="2"/>
      <c r="G22" s="2"/>
      <c r="H22" s="2"/>
      <c r="I22" s="4"/>
    </row>
    <row r="23" spans="1:9" ht="30" customHeight="1">
      <c r="A23" s="2" t="s">
        <v>38</v>
      </c>
      <c r="B23" s="2">
        <f>B20+B21+B22</f>
        <v>6559.7300000000005</v>
      </c>
      <c r="C23" s="2" t="s">
        <v>39</v>
      </c>
      <c r="D23" s="2">
        <f aca="true" t="shared" si="2" ref="D23:I23">D8+D12+D17+D18+D19</f>
        <v>6559.7300000000005</v>
      </c>
      <c r="E23" s="2">
        <f t="shared" si="2"/>
        <v>5810.88</v>
      </c>
      <c r="F23" s="2">
        <f t="shared" si="2"/>
        <v>335</v>
      </c>
      <c r="G23" s="2">
        <f t="shared" si="2"/>
        <v>39.85</v>
      </c>
      <c r="H23" s="2">
        <f t="shared" si="2"/>
        <v>241</v>
      </c>
      <c r="I23" s="4">
        <f t="shared" si="2"/>
        <v>133.0000000000001</v>
      </c>
    </row>
  </sheetData>
  <sheetProtection/>
  <mergeCells count="2">
    <mergeCell ref="A2:I2"/>
    <mergeCell ref="H3:I3"/>
  </mergeCells>
  <printOptions/>
  <pageMargins left="0.75" right="0.75" top="1" bottom="1" header="0.5" footer="0.5"/>
  <pageSetup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1">
      <selection activeCell="B5" sqref="B5"/>
    </sheetView>
  </sheetViews>
  <sheetFormatPr defaultColWidth="9.00390625" defaultRowHeight="14.25"/>
  <cols>
    <col min="1" max="1" width="14.25390625" style="0" customWidth="1"/>
    <col min="2" max="2" width="39.375" style="0" customWidth="1"/>
    <col min="3" max="4" width="15.75390625" style="11" customWidth="1"/>
    <col min="5" max="13" width="9.00390625" style="11" customWidth="1"/>
  </cols>
  <sheetData>
    <row r="1" ht="20.25" customHeight="1">
      <c r="A1" t="s">
        <v>40</v>
      </c>
    </row>
    <row r="2" spans="1:13" ht="20.25" customHeight="1">
      <c r="A2" s="23" t="s">
        <v>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ht="20.25" customHeight="1">
      <c r="M3" s="11" t="s">
        <v>2</v>
      </c>
    </row>
    <row r="4" spans="1:13" s="8" customFormat="1" ht="26.25" customHeight="1">
      <c r="A4" s="6" t="s">
        <v>42</v>
      </c>
      <c r="B4" s="6" t="s">
        <v>43</v>
      </c>
      <c r="C4" s="6" t="s">
        <v>44</v>
      </c>
      <c r="D4" s="6" t="s">
        <v>45</v>
      </c>
      <c r="E4" s="12"/>
      <c r="F4" s="12"/>
      <c r="G4" s="12"/>
      <c r="H4" s="12"/>
      <c r="I4" s="12"/>
      <c r="J4" s="12"/>
      <c r="K4" s="12"/>
      <c r="L4" s="12"/>
      <c r="M4" s="12"/>
    </row>
    <row r="5" spans="1:13" s="10" customFormat="1" ht="54" customHeight="1">
      <c r="A5" s="9"/>
      <c r="B5" s="9"/>
      <c r="C5" s="13"/>
      <c r="D5" s="13" t="s">
        <v>8</v>
      </c>
      <c r="E5" s="13" t="s">
        <v>9</v>
      </c>
      <c r="F5" s="13" t="s">
        <v>10</v>
      </c>
      <c r="G5" s="13" t="s">
        <v>11</v>
      </c>
      <c r="H5" s="13" t="s">
        <v>46</v>
      </c>
      <c r="I5" s="13" t="s">
        <v>47</v>
      </c>
      <c r="J5" s="13" t="s">
        <v>48</v>
      </c>
      <c r="K5" s="13" t="s">
        <v>27</v>
      </c>
      <c r="L5" s="13" t="s">
        <v>35</v>
      </c>
      <c r="M5" s="13" t="s">
        <v>49</v>
      </c>
    </row>
    <row r="6" spans="1:13" s="8" customFormat="1" ht="26.25" customHeight="1">
      <c r="A6" s="7"/>
      <c r="B6" s="7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s="8" customFormat="1" ht="26.25" customHeight="1">
      <c r="A7" s="7" t="s">
        <v>50</v>
      </c>
      <c r="B7" s="7" t="s">
        <v>50</v>
      </c>
      <c r="C7" s="12" t="s">
        <v>50</v>
      </c>
      <c r="D7" s="12" t="s">
        <v>50</v>
      </c>
      <c r="E7" s="12" t="s">
        <v>50</v>
      </c>
      <c r="F7" s="12" t="s">
        <v>50</v>
      </c>
      <c r="G7" s="12" t="s">
        <v>50</v>
      </c>
      <c r="H7" s="12" t="s">
        <v>50</v>
      </c>
      <c r="I7" s="12" t="s">
        <v>50</v>
      </c>
      <c r="J7" s="12" t="s">
        <v>50</v>
      </c>
      <c r="K7" s="12" t="s">
        <v>50</v>
      </c>
      <c r="L7" s="12" t="s">
        <v>50</v>
      </c>
      <c r="M7" s="12" t="s">
        <v>50</v>
      </c>
    </row>
    <row r="8" spans="1:13" s="8" customFormat="1" ht="26.25" customHeight="1">
      <c r="A8" s="7" t="s">
        <v>51</v>
      </c>
      <c r="B8" s="7"/>
      <c r="C8" s="12">
        <v>6559.73</v>
      </c>
      <c r="D8" s="12">
        <v>5810.88</v>
      </c>
      <c r="E8" s="12">
        <v>335</v>
      </c>
      <c r="F8" s="12">
        <v>39.85</v>
      </c>
      <c r="G8" s="12">
        <v>241</v>
      </c>
      <c r="H8" s="12">
        <v>0</v>
      </c>
      <c r="I8" s="12">
        <v>0</v>
      </c>
      <c r="J8" s="12">
        <v>0</v>
      </c>
      <c r="K8" s="12">
        <v>0</v>
      </c>
      <c r="L8" s="12">
        <v>133</v>
      </c>
      <c r="M8" s="12">
        <v>0</v>
      </c>
    </row>
    <row r="9" spans="1:13" s="8" customFormat="1" ht="26.25" customHeight="1">
      <c r="A9" s="7" t="s">
        <v>52</v>
      </c>
      <c r="B9" s="7" t="s">
        <v>53</v>
      </c>
      <c r="C9" s="12">
        <v>5478.51</v>
      </c>
      <c r="D9" s="12">
        <v>5064.66</v>
      </c>
      <c r="E9" s="12">
        <v>0</v>
      </c>
      <c r="F9" s="12">
        <v>39.85</v>
      </c>
      <c r="G9" s="12">
        <v>241</v>
      </c>
      <c r="H9" s="12">
        <v>0</v>
      </c>
      <c r="I9" s="12">
        <v>0</v>
      </c>
      <c r="J9" s="12">
        <v>0</v>
      </c>
      <c r="K9" s="12">
        <v>0</v>
      </c>
      <c r="L9" s="12">
        <v>133</v>
      </c>
      <c r="M9" s="12">
        <v>0</v>
      </c>
    </row>
    <row r="10" spans="1:13" s="8" customFormat="1" ht="26.25" customHeight="1">
      <c r="A10" s="7" t="s">
        <v>54</v>
      </c>
      <c r="B10" s="7" t="s">
        <v>55</v>
      </c>
      <c r="C10" s="12">
        <v>5478.51</v>
      </c>
      <c r="D10" s="12">
        <v>5064.66</v>
      </c>
      <c r="E10" s="12">
        <v>0</v>
      </c>
      <c r="F10" s="12">
        <v>39.85</v>
      </c>
      <c r="G10" s="12">
        <v>241</v>
      </c>
      <c r="H10" s="12">
        <v>0</v>
      </c>
      <c r="I10" s="12">
        <v>0</v>
      </c>
      <c r="J10" s="12">
        <v>0</v>
      </c>
      <c r="K10" s="12">
        <v>0</v>
      </c>
      <c r="L10" s="12">
        <v>133</v>
      </c>
      <c r="M10" s="12">
        <v>0</v>
      </c>
    </row>
    <row r="11" spans="1:13" s="8" customFormat="1" ht="26.25" customHeight="1">
      <c r="A11" s="7" t="s">
        <v>56</v>
      </c>
      <c r="B11" s="7" t="s">
        <v>57</v>
      </c>
      <c r="C11" s="12">
        <v>2064.94</v>
      </c>
      <c r="D11" s="12">
        <v>2025.09</v>
      </c>
      <c r="E11" s="12">
        <v>0</v>
      </c>
      <c r="F11" s="12">
        <v>39.85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</row>
    <row r="12" spans="1:13" s="8" customFormat="1" ht="26.25" customHeight="1">
      <c r="A12" s="7" t="s">
        <v>58</v>
      </c>
      <c r="B12" s="7" t="s">
        <v>59</v>
      </c>
      <c r="C12" s="12">
        <v>1051.82</v>
      </c>
      <c r="D12" s="12">
        <v>677.82</v>
      </c>
      <c r="E12" s="12">
        <v>0</v>
      </c>
      <c r="F12" s="12">
        <v>0</v>
      </c>
      <c r="G12" s="12">
        <v>241</v>
      </c>
      <c r="H12" s="12">
        <v>0</v>
      </c>
      <c r="I12" s="12">
        <v>0</v>
      </c>
      <c r="J12" s="12">
        <v>0</v>
      </c>
      <c r="K12" s="12">
        <v>0</v>
      </c>
      <c r="L12" s="12">
        <v>133</v>
      </c>
      <c r="M12" s="12">
        <v>0</v>
      </c>
    </row>
    <row r="13" spans="1:13" s="8" customFormat="1" ht="26.25" customHeight="1">
      <c r="A13" s="7" t="s">
        <v>60</v>
      </c>
      <c r="B13" s="7" t="s">
        <v>61</v>
      </c>
      <c r="C13" s="12">
        <v>1786.59</v>
      </c>
      <c r="D13" s="12">
        <v>1786.59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</row>
    <row r="14" spans="1:13" s="8" customFormat="1" ht="26.25" customHeight="1">
      <c r="A14" s="7" t="s">
        <v>62</v>
      </c>
      <c r="B14" s="7" t="s">
        <v>63</v>
      </c>
      <c r="C14" s="12">
        <v>406.16</v>
      </c>
      <c r="D14" s="12">
        <v>406.16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3" s="8" customFormat="1" ht="26.25" customHeight="1">
      <c r="A15" s="7" t="s">
        <v>64</v>
      </c>
      <c r="B15" s="7" t="s">
        <v>65</v>
      </c>
      <c r="C15" s="12">
        <v>169</v>
      </c>
      <c r="D15" s="12">
        <v>169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</row>
    <row r="16" spans="1:13" s="8" customFormat="1" ht="26.25" customHeight="1">
      <c r="A16" s="7" t="s">
        <v>66</v>
      </c>
      <c r="B16" s="7" t="s">
        <v>67</v>
      </c>
      <c r="C16" s="12">
        <v>627.98</v>
      </c>
      <c r="D16" s="12">
        <v>627.98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</row>
    <row r="17" spans="1:13" s="8" customFormat="1" ht="26.25" customHeight="1">
      <c r="A17" s="7" t="s">
        <v>68</v>
      </c>
      <c r="B17" s="7" t="s">
        <v>69</v>
      </c>
      <c r="C17" s="12">
        <v>400</v>
      </c>
      <c r="D17" s="12">
        <v>400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</row>
    <row r="18" spans="1:13" s="8" customFormat="1" ht="26.25" customHeight="1">
      <c r="A18" s="7" t="s">
        <v>70</v>
      </c>
      <c r="B18" s="7" t="s">
        <v>71</v>
      </c>
      <c r="C18" s="12">
        <v>400</v>
      </c>
      <c r="D18" s="12">
        <v>400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</row>
    <row r="19" spans="1:13" s="8" customFormat="1" ht="26.25" customHeight="1">
      <c r="A19" s="7" t="s">
        <v>72</v>
      </c>
      <c r="B19" s="7" t="s">
        <v>73</v>
      </c>
      <c r="C19" s="12">
        <v>227.98</v>
      </c>
      <c r="D19" s="12">
        <v>227.98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</row>
    <row r="20" spans="1:13" s="8" customFormat="1" ht="26.25" customHeight="1">
      <c r="A20" s="7" t="s">
        <v>74</v>
      </c>
      <c r="B20" s="7" t="s">
        <v>75</v>
      </c>
      <c r="C20" s="12">
        <v>214.99</v>
      </c>
      <c r="D20" s="12">
        <v>214.99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</row>
    <row r="21" spans="1:13" s="8" customFormat="1" ht="26.25" customHeight="1">
      <c r="A21" s="7" t="s">
        <v>76</v>
      </c>
      <c r="B21" s="7" t="s">
        <v>77</v>
      </c>
      <c r="C21" s="12">
        <v>12.99</v>
      </c>
      <c r="D21" s="12">
        <v>12.99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</row>
    <row r="22" spans="1:13" s="8" customFormat="1" ht="26.25" customHeight="1">
      <c r="A22" s="7" t="s">
        <v>78</v>
      </c>
      <c r="B22" s="7" t="s">
        <v>79</v>
      </c>
      <c r="C22" s="12">
        <v>118.24</v>
      </c>
      <c r="D22" s="12">
        <v>118.24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</row>
    <row r="23" spans="1:13" s="8" customFormat="1" ht="26.25" customHeight="1">
      <c r="A23" s="7" t="s">
        <v>80</v>
      </c>
      <c r="B23" s="7" t="s">
        <v>81</v>
      </c>
      <c r="C23" s="12">
        <v>118.24</v>
      </c>
      <c r="D23" s="12">
        <v>118.24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</row>
    <row r="24" spans="1:13" s="8" customFormat="1" ht="26.25" customHeight="1">
      <c r="A24" s="7" t="s">
        <v>82</v>
      </c>
      <c r="B24" s="7" t="s">
        <v>83</v>
      </c>
      <c r="C24" s="12">
        <v>22.19</v>
      </c>
      <c r="D24" s="12">
        <v>22.19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</row>
    <row r="25" spans="1:13" s="8" customFormat="1" ht="26.25" customHeight="1">
      <c r="A25" s="7" t="s">
        <v>84</v>
      </c>
      <c r="B25" s="7" t="s">
        <v>85</v>
      </c>
      <c r="C25" s="12">
        <v>96.05</v>
      </c>
      <c r="D25" s="12">
        <v>96.05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</row>
    <row r="26" spans="1:13" s="8" customFormat="1" ht="26.25" customHeight="1">
      <c r="A26" s="7" t="s">
        <v>86</v>
      </c>
      <c r="B26" s="7" t="s">
        <v>87</v>
      </c>
      <c r="C26" s="12">
        <v>335</v>
      </c>
      <c r="D26" s="12">
        <v>0</v>
      </c>
      <c r="E26" s="12">
        <v>335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</row>
    <row r="27" spans="1:13" s="8" customFormat="1" ht="26.25" customHeight="1">
      <c r="A27" s="7" t="s">
        <v>88</v>
      </c>
      <c r="B27" s="7" t="s">
        <v>89</v>
      </c>
      <c r="C27" s="12">
        <v>335</v>
      </c>
      <c r="D27" s="12">
        <v>0</v>
      </c>
      <c r="E27" s="12">
        <v>335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</row>
    <row r="28" spans="1:13" s="8" customFormat="1" ht="26.25" customHeight="1">
      <c r="A28" s="7" t="s">
        <v>90</v>
      </c>
      <c r="B28" s="7" t="s">
        <v>91</v>
      </c>
      <c r="C28" s="12">
        <v>335</v>
      </c>
      <c r="D28" s="12">
        <v>0</v>
      </c>
      <c r="E28" s="12">
        <v>335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</row>
  </sheetData>
  <sheetProtection/>
  <mergeCells count="1">
    <mergeCell ref="A2:M2"/>
  </mergeCells>
  <printOptions/>
  <pageMargins left="0.75" right="0.75" top="1" bottom="1" header="0.5" footer="0.5"/>
  <pageSetup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F35" sqref="F35"/>
    </sheetView>
  </sheetViews>
  <sheetFormatPr defaultColWidth="9.00390625" defaultRowHeight="14.25"/>
  <cols>
    <col min="1" max="1" width="13.125" style="0" customWidth="1"/>
    <col min="2" max="2" width="40.625" style="0" customWidth="1"/>
    <col min="3" max="3" width="10.50390625" style="0" customWidth="1"/>
    <col min="4" max="10" width="12.00390625" style="0" customWidth="1"/>
    <col min="11" max="13" width="10.50390625" style="0" customWidth="1"/>
  </cols>
  <sheetData>
    <row r="1" ht="19.5" customHeight="1">
      <c r="A1" t="s">
        <v>92</v>
      </c>
    </row>
    <row r="2" spans="1:13" ht="19.5" customHeight="1">
      <c r="A2" s="24" t="s">
        <v>93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2:13" ht="19.5" customHeight="1">
      <c r="L3" s="25" t="s">
        <v>2</v>
      </c>
      <c r="M3" s="25"/>
    </row>
    <row r="4" spans="1:13" s="1" customFormat="1" ht="44.25" customHeight="1">
      <c r="A4" s="2" t="s">
        <v>42</v>
      </c>
      <c r="B4" s="2" t="s">
        <v>43</v>
      </c>
      <c r="C4" s="2" t="s">
        <v>51</v>
      </c>
      <c r="D4" s="2" t="s">
        <v>15</v>
      </c>
      <c r="E4" s="2"/>
      <c r="F4" s="2"/>
      <c r="G4" s="2" t="s">
        <v>22</v>
      </c>
      <c r="H4" s="2"/>
      <c r="I4" s="2"/>
      <c r="J4" s="2"/>
      <c r="K4" s="2" t="s">
        <v>30</v>
      </c>
      <c r="L4" s="2" t="s">
        <v>31</v>
      </c>
      <c r="M4" s="2" t="s">
        <v>32</v>
      </c>
    </row>
    <row r="5" spans="1:13" s="1" customFormat="1" ht="59.25" customHeight="1">
      <c r="A5" s="2"/>
      <c r="B5" s="2"/>
      <c r="C5" s="2"/>
      <c r="D5" s="2" t="s">
        <v>94</v>
      </c>
      <c r="E5" s="2" t="s">
        <v>95</v>
      </c>
      <c r="F5" s="2" t="s">
        <v>96</v>
      </c>
      <c r="G5" s="2" t="s">
        <v>97</v>
      </c>
      <c r="H5" s="2" t="s">
        <v>98</v>
      </c>
      <c r="I5" s="2" t="s">
        <v>99</v>
      </c>
      <c r="J5" s="2" t="s">
        <v>100</v>
      </c>
      <c r="K5" s="2"/>
      <c r="L5" s="2"/>
      <c r="M5" s="2"/>
    </row>
    <row r="6" spans="1:13" ht="23.25" customHeight="1">
      <c r="A6" s="2" t="s">
        <v>50</v>
      </c>
      <c r="B6" s="2" t="s">
        <v>50</v>
      </c>
      <c r="C6" s="2" t="s">
        <v>50</v>
      </c>
      <c r="D6" s="2" t="s">
        <v>50</v>
      </c>
      <c r="E6" s="2" t="s">
        <v>50</v>
      </c>
      <c r="F6" s="2" t="s">
        <v>50</v>
      </c>
      <c r="G6" s="2" t="s">
        <v>50</v>
      </c>
      <c r="H6" s="2" t="s">
        <v>50</v>
      </c>
      <c r="I6" s="2" t="s">
        <v>50</v>
      </c>
      <c r="J6" s="2" t="s">
        <v>50</v>
      </c>
      <c r="K6" s="2" t="s">
        <v>50</v>
      </c>
      <c r="L6" s="2" t="s">
        <v>50</v>
      </c>
      <c r="M6" s="2" t="s">
        <v>50</v>
      </c>
    </row>
    <row r="7" spans="1:13" ht="23.25" customHeight="1">
      <c r="A7" s="2" t="s">
        <v>51</v>
      </c>
      <c r="B7" s="2"/>
      <c r="C7" s="2">
        <v>6559.73</v>
      </c>
      <c r="D7" s="2">
        <v>4170.62</v>
      </c>
      <c r="E7" s="2">
        <v>362.29</v>
      </c>
      <c r="F7" s="2">
        <v>433.18</v>
      </c>
      <c r="G7" s="2">
        <v>1193.64</v>
      </c>
      <c r="H7" s="2">
        <v>0</v>
      </c>
      <c r="I7" s="2">
        <v>0</v>
      </c>
      <c r="J7" s="2">
        <v>400</v>
      </c>
      <c r="K7" s="2">
        <v>0</v>
      </c>
      <c r="L7" s="2">
        <v>0</v>
      </c>
      <c r="M7" s="2">
        <v>0</v>
      </c>
    </row>
    <row r="8" spans="1:13" ht="23.25" customHeight="1">
      <c r="A8" s="2" t="s">
        <v>52</v>
      </c>
      <c r="B8" s="2" t="s">
        <v>53</v>
      </c>
      <c r="C8" s="2">
        <v>5478.51</v>
      </c>
      <c r="D8" s="2">
        <v>3824.4</v>
      </c>
      <c r="E8" s="2">
        <v>362.29</v>
      </c>
      <c r="F8" s="2">
        <v>433.18</v>
      </c>
      <c r="G8" s="2">
        <v>858.64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</row>
    <row r="9" spans="1:13" ht="23.25" customHeight="1">
      <c r="A9" s="2" t="s">
        <v>54</v>
      </c>
      <c r="B9" s="2" t="s">
        <v>55</v>
      </c>
      <c r="C9" s="2">
        <v>5478.51</v>
      </c>
      <c r="D9" s="2">
        <v>3824.4</v>
      </c>
      <c r="E9" s="2">
        <v>362.29</v>
      </c>
      <c r="F9" s="2">
        <v>433.18</v>
      </c>
      <c r="G9" s="2">
        <v>858.64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</row>
    <row r="10" spans="1:13" ht="23.25" customHeight="1">
      <c r="A10" s="2" t="s">
        <v>56</v>
      </c>
      <c r="B10" s="2" t="s">
        <v>57</v>
      </c>
      <c r="C10" s="2">
        <v>2064.94</v>
      </c>
      <c r="D10" s="2">
        <v>1676.74</v>
      </c>
      <c r="E10" s="2">
        <v>166.51</v>
      </c>
      <c r="F10" s="2">
        <v>161.69</v>
      </c>
      <c r="G10" s="2">
        <v>60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</row>
    <row r="11" spans="1:13" ht="23.25" customHeight="1">
      <c r="A11" s="2" t="s">
        <v>58</v>
      </c>
      <c r="B11" s="2" t="s">
        <v>59</v>
      </c>
      <c r="C11" s="2">
        <v>1051.82</v>
      </c>
      <c r="D11" s="2">
        <v>350.43</v>
      </c>
      <c r="E11" s="2">
        <v>56.86</v>
      </c>
      <c r="F11" s="2">
        <v>146.89</v>
      </c>
      <c r="G11" s="2">
        <v>497.64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</row>
    <row r="12" spans="1:13" ht="23.25" customHeight="1">
      <c r="A12" s="2" t="s">
        <v>60</v>
      </c>
      <c r="B12" s="2" t="s">
        <v>61</v>
      </c>
      <c r="C12" s="2">
        <v>1786.59</v>
      </c>
      <c r="D12" s="2">
        <v>1575.97</v>
      </c>
      <c r="E12" s="2">
        <v>37.36</v>
      </c>
      <c r="F12" s="2">
        <v>41.26</v>
      </c>
      <c r="G12" s="2">
        <v>132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</row>
    <row r="13" spans="1:13" ht="23.25" customHeight="1">
      <c r="A13" s="2" t="s">
        <v>62</v>
      </c>
      <c r="B13" s="2" t="s">
        <v>63</v>
      </c>
      <c r="C13" s="2">
        <v>406.16</v>
      </c>
      <c r="D13" s="2">
        <v>221.26</v>
      </c>
      <c r="E13" s="2">
        <v>101.56</v>
      </c>
      <c r="F13" s="2">
        <v>83.34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</row>
    <row r="14" spans="1:13" ht="23.25" customHeight="1">
      <c r="A14" s="2" t="s">
        <v>64</v>
      </c>
      <c r="B14" s="2" t="s">
        <v>65</v>
      </c>
      <c r="C14" s="2">
        <v>169</v>
      </c>
      <c r="D14" s="2">
        <v>0</v>
      </c>
      <c r="E14" s="2">
        <v>0</v>
      </c>
      <c r="F14" s="2">
        <v>0</v>
      </c>
      <c r="G14" s="2">
        <v>169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</row>
    <row r="15" spans="1:13" ht="23.25" customHeight="1">
      <c r="A15" s="2" t="s">
        <v>66</v>
      </c>
      <c r="B15" s="2" t="s">
        <v>67</v>
      </c>
      <c r="C15" s="2">
        <v>627.98</v>
      </c>
      <c r="D15" s="2">
        <v>227.98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400</v>
      </c>
      <c r="K15" s="2">
        <v>0</v>
      </c>
      <c r="L15" s="2">
        <v>0</v>
      </c>
      <c r="M15" s="2">
        <v>0</v>
      </c>
    </row>
    <row r="16" spans="1:13" ht="23.25" customHeight="1">
      <c r="A16" s="2" t="s">
        <v>68</v>
      </c>
      <c r="B16" s="2" t="s">
        <v>69</v>
      </c>
      <c r="C16" s="2">
        <v>400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400</v>
      </c>
      <c r="K16" s="2">
        <v>0</v>
      </c>
      <c r="L16" s="2">
        <v>0</v>
      </c>
      <c r="M16" s="2">
        <v>0</v>
      </c>
    </row>
    <row r="17" spans="1:13" ht="23.25" customHeight="1">
      <c r="A17" s="2" t="s">
        <v>70</v>
      </c>
      <c r="B17" s="2" t="s">
        <v>71</v>
      </c>
      <c r="C17" s="2">
        <v>400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400</v>
      </c>
      <c r="K17" s="2">
        <v>0</v>
      </c>
      <c r="L17" s="2">
        <v>0</v>
      </c>
      <c r="M17" s="2">
        <v>0</v>
      </c>
    </row>
    <row r="18" spans="1:13" ht="23.25" customHeight="1">
      <c r="A18" s="2" t="s">
        <v>72</v>
      </c>
      <c r="B18" s="2" t="s">
        <v>73</v>
      </c>
      <c r="C18" s="2">
        <v>227.98</v>
      </c>
      <c r="D18" s="2">
        <v>227.98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</row>
    <row r="19" spans="1:13" ht="23.25" customHeight="1">
      <c r="A19" s="2" t="s">
        <v>74</v>
      </c>
      <c r="B19" s="2" t="s">
        <v>75</v>
      </c>
      <c r="C19" s="2">
        <v>214.99</v>
      </c>
      <c r="D19" s="2">
        <v>214.99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</row>
    <row r="20" spans="1:13" ht="23.25" customHeight="1">
      <c r="A20" s="2" t="s">
        <v>76</v>
      </c>
      <c r="B20" s="2" t="s">
        <v>77</v>
      </c>
      <c r="C20" s="2">
        <v>12.99</v>
      </c>
      <c r="D20" s="2">
        <v>12.99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</row>
    <row r="21" spans="1:13" ht="23.25" customHeight="1">
      <c r="A21" s="2" t="s">
        <v>78</v>
      </c>
      <c r="B21" s="2" t="s">
        <v>79</v>
      </c>
      <c r="C21" s="2">
        <v>118.24</v>
      </c>
      <c r="D21" s="2">
        <v>118.24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ht="23.25" customHeight="1">
      <c r="A22" s="2" t="s">
        <v>80</v>
      </c>
      <c r="B22" s="2" t="s">
        <v>81</v>
      </c>
      <c r="C22" s="2">
        <v>118.24</v>
      </c>
      <c r="D22" s="2">
        <v>118.24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23.25" customHeight="1">
      <c r="A23" s="2" t="s">
        <v>82</v>
      </c>
      <c r="B23" s="2" t="s">
        <v>83</v>
      </c>
      <c r="C23" s="2">
        <v>22.19</v>
      </c>
      <c r="D23" s="2">
        <v>22.19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23.25" customHeight="1">
      <c r="A24" s="2" t="s">
        <v>84</v>
      </c>
      <c r="B24" s="2" t="s">
        <v>85</v>
      </c>
      <c r="C24" s="2">
        <v>96.05</v>
      </c>
      <c r="D24" s="2">
        <v>96.05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ht="23.25" customHeight="1">
      <c r="A25" s="2" t="s">
        <v>86</v>
      </c>
      <c r="B25" s="2" t="s">
        <v>87</v>
      </c>
      <c r="C25" s="2">
        <v>335</v>
      </c>
      <c r="D25" s="2">
        <v>0</v>
      </c>
      <c r="E25" s="2">
        <v>0</v>
      </c>
      <c r="F25" s="2">
        <v>0</v>
      </c>
      <c r="G25" s="2">
        <v>335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</row>
    <row r="26" spans="1:13" ht="23.25" customHeight="1">
      <c r="A26" s="2" t="s">
        <v>88</v>
      </c>
      <c r="B26" s="2" t="s">
        <v>89</v>
      </c>
      <c r="C26" s="2">
        <v>335</v>
      </c>
      <c r="D26" s="2">
        <v>0</v>
      </c>
      <c r="E26" s="2">
        <v>0</v>
      </c>
      <c r="F26" s="2">
        <v>0</v>
      </c>
      <c r="G26" s="2">
        <v>335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ht="23.25" customHeight="1">
      <c r="A27" s="2" t="s">
        <v>90</v>
      </c>
      <c r="B27" s="2" t="s">
        <v>91</v>
      </c>
      <c r="C27" s="2">
        <v>335</v>
      </c>
      <c r="D27" s="2">
        <v>0</v>
      </c>
      <c r="E27" s="2">
        <v>0</v>
      </c>
      <c r="F27" s="2">
        <v>0</v>
      </c>
      <c r="G27" s="2">
        <v>335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</sheetData>
  <sheetProtection/>
  <mergeCells count="2">
    <mergeCell ref="A2:M2"/>
    <mergeCell ref="L3:M3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3">
      <selection activeCell="A15" sqref="A15"/>
    </sheetView>
  </sheetViews>
  <sheetFormatPr defaultColWidth="9.00390625" defaultRowHeight="14.25"/>
  <cols>
    <col min="1" max="1" width="24.125" style="0" customWidth="1"/>
    <col min="2" max="2" width="27.50390625" style="0" customWidth="1"/>
    <col min="3" max="3" width="28.625" style="0" customWidth="1"/>
  </cols>
  <sheetData>
    <row r="1" ht="39" customHeight="1">
      <c r="A1" t="s">
        <v>220</v>
      </c>
    </row>
    <row r="2" spans="1:3" ht="25.5">
      <c r="A2" s="26" t="s">
        <v>206</v>
      </c>
      <c r="B2" s="26"/>
      <c r="C2" s="26"/>
    </row>
    <row r="3" ht="35.25" customHeight="1"/>
    <row r="4" spans="1:3" ht="30" customHeight="1">
      <c r="A4" s="16" t="s">
        <v>207</v>
      </c>
      <c r="B4" s="16"/>
      <c r="C4" s="17" t="s">
        <v>208</v>
      </c>
    </row>
    <row r="5" spans="1:3" ht="30" customHeight="1">
      <c r="A5" s="27" t="s">
        <v>209</v>
      </c>
      <c r="B5" s="28"/>
      <c r="C5" s="29" t="s">
        <v>210</v>
      </c>
    </row>
    <row r="6" spans="1:3" ht="30" customHeight="1">
      <c r="A6" s="18" t="s">
        <v>211</v>
      </c>
      <c r="B6" s="18" t="s">
        <v>43</v>
      </c>
      <c r="C6" s="30"/>
    </row>
    <row r="7" spans="1:3" ht="30" customHeight="1">
      <c r="A7" s="31" t="s">
        <v>212</v>
      </c>
      <c r="B7" s="32"/>
      <c r="C7" s="19">
        <f>C8+C9+C10</f>
        <v>5410.88</v>
      </c>
    </row>
    <row r="8" spans="1:3" ht="30" customHeight="1">
      <c r="A8" s="20">
        <v>301</v>
      </c>
      <c r="B8" s="19" t="s">
        <v>213</v>
      </c>
      <c r="C8" s="19">
        <v>4111.62</v>
      </c>
    </row>
    <row r="9" spans="1:3" ht="30" customHeight="1">
      <c r="A9" s="20">
        <v>302</v>
      </c>
      <c r="B9" s="19" t="s">
        <v>214</v>
      </c>
      <c r="C9" s="19">
        <v>936.97</v>
      </c>
    </row>
    <row r="10" spans="1:3" ht="30" customHeight="1">
      <c r="A10" s="20">
        <v>303</v>
      </c>
      <c r="B10" s="19" t="s">
        <v>215</v>
      </c>
      <c r="C10" s="19">
        <v>362.29</v>
      </c>
    </row>
    <row r="11" spans="1:3" ht="30" customHeight="1">
      <c r="A11" s="20">
        <v>309</v>
      </c>
      <c r="B11" s="19" t="s">
        <v>216</v>
      </c>
      <c r="C11" s="19"/>
    </row>
    <row r="12" spans="1:3" ht="30" customHeight="1">
      <c r="A12" s="20">
        <v>310</v>
      </c>
      <c r="B12" s="19" t="s">
        <v>217</v>
      </c>
      <c r="C12" s="19"/>
    </row>
    <row r="13" spans="1:3" ht="30" customHeight="1">
      <c r="A13" s="20">
        <v>304</v>
      </c>
      <c r="B13" s="19" t="s">
        <v>218</v>
      </c>
      <c r="C13" s="19"/>
    </row>
    <row r="14" spans="1:3" ht="30" customHeight="1">
      <c r="A14" s="20">
        <v>307</v>
      </c>
      <c r="B14" s="19" t="s">
        <v>219</v>
      </c>
      <c r="C14" s="19"/>
    </row>
    <row r="15" spans="1:3" ht="30" customHeight="1">
      <c r="A15" s="20">
        <v>399</v>
      </c>
      <c r="B15" s="19" t="s">
        <v>87</v>
      </c>
      <c r="C15" s="19"/>
    </row>
  </sheetData>
  <sheetProtection/>
  <mergeCells count="4">
    <mergeCell ref="A2:C2"/>
    <mergeCell ref="A5:B5"/>
    <mergeCell ref="C5:C6"/>
    <mergeCell ref="A7:B7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4">
      <selection activeCell="G13" sqref="G13"/>
    </sheetView>
  </sheetViews>
  <sheetFormatPr defaultColWidth="9.00390625" defaultRowHeight="14.25"/>
  <cols>
    <col min="1" max="1" width="28.375" style="0" customWidth="1"/>
    <col min="2" max="2" width="17.625" style="0" customWidth="1"/>
    <col min="3" max="3" width="33.625" style="0" customWidth="1"/>
    <col min="4" max="4" width="21.75390625" style="0" customWidth="1"/>
  </cols>
  <sheetData>
    <row r="1" ht="20.25" customHeight="1">
      <c r="A1" t="s">
        <v>101</v>
      </c>
    </row>
    <row r="2" spans="1:4" ht="20.25" customHeight="1">
      <c r="A2" s="23" t="s">
        <v>102</v>
      </c>
      <c r="B2" s="23"/>
      <c r="C2" s="23"/>
      <c r="D2" s="23"/>
    </row>
    <row r="3" ht="20.25" customHeight="1">
      <c r="D3" t="s">
        <v>2</v>
      </c>
    </row>
    <row r="4" spans="1:4" ht="27" customHeight="1">
      <c r="A4" s="5" t="s">
        <v>103</v>
      </c>
      <c r="B4" s="5"/>
      <c r="C4" s="5" t="s">
        <v>104</v>
      </c>
      <c r="D4" s="5"/>
    </row>
    <row r="5" spans="1:4" ht="27" customHeight="1">
      <c r="A5" s="5" t="s">
        <v>105</v>
      </c>
      <c r="B5" s="5" t="s">
        <v>4</v>
      </c>
      <c r="C5" s="5" t="s">
        <v>106</v>
      </c>
      <c r="D5" s="5" t="s">
        <v>6</v>
      </c>
    </row>
    <row r="6" spans="1:4" ht="27" customHeight="1">
      <c r="A6" s="5" t="s">
        <v>14</v>
      </c>
      <c r="B6" s="5">
        <v>5810.88</v>
      </c>
      <c r="C6" s="5" t="s">
        <v>15</v>
      </c>
      <c r="D6" s="5">
        <v>4845.09</v>
      </c>
    </row>
    <row r="7" spans="1:4" ht="27" customHeight="1">
      <c r="A7" s="5" t="s">
        <v>16</v>
      </c>
      <c r="B7" s="5">
        <v>335</v>
      </c>
      <c r="C7" s="5" t="s">
        <v>17</v>
      </c>
      <c r="D7" s="5">
        <v>4149.62</v>
      </c>
    </row>
    <row r="8" spans="1:4" ht="27" customHeight="1">
      <c r="A8" s="5" t="s">
        <v>18</v>
      </c>
      <c r="B8" s="5">
        <v>39.85</v>
      </c>
      <c r="C8" s="5" t="s">
        <v>19</v>
      </c>
      <c r="D8" s="5">
        <v>362.29</v>
      </c>
    </row>
    <row r="9" spans="1:4" ht="27" customHeight="1">
      <c r="A9" s="5"/>
      <c r="B9" s="5"/>
      <c r="C9" s="5" t="s">
        <v>20</v>
      </c>
      <c r="D9" s="5">
        <v>333.18</v>
      </c>
    </row>
    <row r="10" spans="1:4" ht="27" customHeight="1">
      <c r="A10" s="5"/>
      <c r="B10" s="5"/>
      <c r="C10" s="5" t="s">
        <v>22</v>
      </c>
      <c r="D10" s="5">
        <v>1340.64</v>
      </c>
    </row>
    <row r="11" spans="1:4" ht="27" customHeight="1">
      <c r="A11" s="5"/>
      <c r="B11" s="5"/>
      <c r="C11" s="5" t="s">
        <v>24</v>
      </c>
      <c r="D11" s="5">
        <v>940.64</v>
      </c>
    </row>
    <row r="12" spans="1:4" ht="27" customHeight="1">
      <c r="A12" s="5"/>
      <c r="B12" s="5"/>
      <c r="C12" s="5" t="s">
        <v>26</v>
      </c>
      <c r="D12" s="5">
        <v>0</v>
      </c>
    </row>
    <row r="13" spans="1:4" ht="27" customHeight="1">
      <c r="A13" s="5"/>
      <c r="B13" s="5"/>
      <c r="C13" s="5" t="s">
        <v>28</v>
      </c>
      <c r="D13" s="5">
        <v>0</v>
      </c>
    </row>
    <row r="14" spans="1:4" ht="27" customHeight="1">
      <c r="A14" s="5"/>
      <c r="B14" s="5"/>
      <c r="C14" s="5" t="s">
        <v>29</v>
      </c>
      <c r="D14" s="5">
        <v>400</v>
      </c>
    </row>
    <row r="15" spans="1:4" ht="27" customHeight="1">
      <c r="A15" s="5"/>
      <c r="B15" s="5"/>
      <c r="C15" s="5" t="s">
        <v>107</v>
      </c>
      <c r="D15" s="5">
        <v>0</v>
      </c>
    </row>
    <row r="16" spans="1:4" ht="27" customHeight="1">
      <c r="A16" s="5"/>
      <c r="B16" s="5"/>
      <c r="C16" s="5" t="s">
        <v>108</v>
      </c>
      <c r="D16" s="5">
        <v>0</v>
      </c>
    </row>
    <row r="17" spans="1:4" ht="27" customHeight="1">
      <c r="A17" s="5" t="s">
        <v>38</v>
      </c>
      <c r="B17" s="5">
        <f>B6+B7+B8</f>
        <v>6185.7300000000005</v>
      </c>
      <c r="C17" s="5" t="s">
        <v>39</v>
      </c>
      <c r="D17" s="5">
        <f>D6+D10+D15+D16</f>
        <v>6185.7300000000005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4">
      <selection activeCell="D8" sqref="D8"/>
    </sheetView>
  </sheetViews>
  <sheetFormatPr defaultColWidth="9.00390625" defaultRowHeight="14.25"/>
  <cols>
    <col min="1" max="1" width="16.50390625" style="0" customWidth="1"/>
    <col min="2" max="2" width="43.875" style="0" customWidth="1"/>
    <col min="3" max="4" width="16.50390625" style="0" customWidth="1"/>
  </cols>
  <sheetData>
    <row r="1" ht="21.75" customHeight="1">
      <c r="A1" t="s">
        <v>109</v>
      </c>
    </row>
    <row r="2" spans="1:4" ht="21.75" customHeight="1">
      <c r="A2" s="33" t="s">
        <v>110</v>
      </c>
      <c r="B2" s="33"/>
      <c r="C2" s="33"/>
      <c r="D2" s="33"/>
    </row>
    <row r="3" spans="3:4" ht="21.75" customHeight="1">
      <c r="C3" s="25" t="s">
        <v>2</v>
      </c>
      <c r="D3" s="25"/>
    </row>
    <row r="4" spans="1:4" ht="21.75" customHeight="1">
      <c r="A4" s="6" t="s">
        <v>42</v>
      </c>
      <c r="B4" s="6" t="s">
        <v>43</v>
      </c>
      <c r="C4" s="6" t="s">
        <v>111</v>
      </c>
      <c r="D4" s="6" t="s">
        <v>112</v>
      </c>
    </row>
    <row r="5" spans="1:4" ht="21.75" customHeight="1">
      <c r="A5" s="5" t="s">
        <v>50</v>
      </c>
      <c r="B5" s="5" t="s">
        <v>50</v>
      </c>
      <c r="C5" s="5" t="s">
        <v>50</v>
      </c>
      <c r="D5" s="5" t="s">
        <v>50</v>
      </c>
    </row>
    <row r="6" spans="1:4" ht="21.75" customHeight="1">
      <c r="A6" s="5" t="s">
        <v>51</v>
      </c>
      <c r="B6" s="5"/>
      <c r="C6" s="5">
        <v>4805.24</v>
      </c>
      <c r="D6" s="5">
        <v>1005.64</v>
      </c>
    </row>
    <row r="7" spans="1:4" ht="21.75" customHeight="1">
      <c r="A7" s="5" t="s">
        <v>52</v>
      </c>
      <c r="B7" s="5" t="s">
        <v>53</v>
      </c>
      <c r="C7" s="5">
        <v>4459.02</v>
      </c>
      <c r="D7" s="5">
        <v>605.64</v>
      </c>
    </row>
    <row r="8" spans="1:4" ht="21.75" customHeight="1">
      <c r="A8" s="5" t="s">
        <v>54</v>
      </c>
      <c r="B8" s="5" t="s">
        <v>55</v>
      </c>
      <c r="C8" s="5">
        <v>4459.02</v>
      </c>
      <c r="D8" s="5">
        <v>605.64</v>
      </c>
    </row>
    <row r="9" spans="1:4" ht="21.75" customHeight="1">
      <c r="A9" s="5" t="s">
        <v>58</v>
      </c>
      <c r="B9" s="5" t="s">
        <v>59</v>
      </c>
      <c r="C9" s="5">
        <v>433.18</v>
      </c>
      <c r="D9" s="5">
        <v>244.64</v>
      </c>
    </row>
    <row r="10" spans="1:4" ht="21.75" customHeight="1">
      <c r="A10" s="5" t="s">
        <v>56</v>
      </c>
      <c r="B10" s="5" t="s">
        <v>57</v>
      </c>
      <c r="C10" s="5">
        <v>1965.09</v>
      </c>
      <c r="D10" s="5">
        <v>60</v>
      </c>
    </row>
    <row r="11" spans="1:4" ht="21.75" customHeight="1">
      <c r="A11" s="5" t="s">
        <v>64</v>
      </c>
      <c r="B11" s="5" t="s">
        <v>65</v>
      </c>
      <c r="C11" s="5">
        <v>0</v>
      </c>
      <c r="D11" s="5">
        <v>169</v>
      </c>
    </row>
    <row r="12" spans="1:4" ht="21.75" customHeight="1">
      <c r="A12" s="5" t="s">
        <v>60</v>
      </c>
      <c r="B12" s="5" t="s">
        <v>61</v>
      </c>
      <c r="C12" s="5">
        <v>1654.59</v>
      </c>
      <c r="D12" s="5">
        <v>132</v>
      </c>
    </row>
    <row r="13" spans="1:4" ht="21.75" customHeight="1">
      <c r="A13" s="5" t="s">
        <v>62</v>
      </c>
      <c r="B13" s="5" t="s">
        <v>63</v>
      </c>
      <c r="C13" s="5">
        <v>406.16</v>
      </c>
      <c r="D13" s="5">
        <v>0</v>
      </c>
    </row>
    <row r="14" spans="1:4" ht="21.75" customHeight="1">
      <c r="A14" s="5" t="s">
        <v>66</v>
      </c>
      <c r="B14" s="5" t="s">
        <v>67</v>
      </c>
      <c r="C14" s="5">
        <v>227.98</v>
      </c>
      <c r="D14" s="5">
        <v>400</v>
      </c>
    </row>
    <row r="15" spans="1:4" ht="21.75" customHeight="1">
      <c r="A15" s="5" t="s">
        <v>68</v>
      </c>
      <c r="B15" s="5" t="s">
        <v>69</v>
      </c>
      <c r="C15" s="5">
        <v>0</v>
      </c>
      <c r="D15" s="5">
        <v>400</v>
      </c>
    </row>
    <row r="16" spans="1:4" ht="21.75" customHeight="1">
      <c r="A16" s="5" t="s">
        <v>70</v>
      </c>
      <c r="B16" s="5" t="s">
        <v>71</v>
      </c>
      <c r="C16" s="5">
        <v>0</v>
      </c>
      <c r="D16" s="5">
        <v>400</v>
      </c>
    </row>
    <row r="17" spans="1:4" ht="21.75" customHeight="1">
      <c r="A17" s="5" t="s">
        <v>72</v>
      </c>
      <c r="B17" s="5" t="s">
        <v>73</v>
      </c>
      <c r="C17" s="5">
        <v>227.98</v>
      </c>
      <c r="D17" s="5">
        <v>0</v>
      </c>
    </row>
    <row r="18" spans="1:4" ht="21.75" customHeight="1">
      <c r="A18" s="5" t="s">
        <v>74</v>
      </c>
      <c r="B18" s="5" t="s">
        <v>75</v>
      </c>
      <c r="C18" s="5">
        <v>214.99</v>
      </c>
      <c r="D18" s="5">
        <v>0</v>
      </c>
    </row>
    <row r="19" spans="1:4" ht="21.75" customHeight="1">
      <c r="A19" s="5" t="s">
        <v>76</v>
      </c>
      <c r="B19" s="5" t="s">
        <v>77</v>
      </c>
      <c r="C19" s="5">
        <v>12.99</v>
      </c>
      <c r="D19" s="5">
        <v>0</v>
      </c>
    </row>
    <row r="20" spans="1:4" ht="21.75" customHeight="1">
      <c r="A20" s="5" t="s">
        <v>78</v>
      </c>
      <c r="B20" s="5" t="s">
        <v>79</v>
      </c>
      <c r="C20" s="5">
        <v>118.24</v>
      </c>
      <c r="D20" s="5">
        <v>0</v>
      </c>
    </row>
    <row r="21" spans="1:4" ht="21.75" customHeight="1">
      <c r="A21" s="5" t="s">
        <v>80</v>
      </c>
      <c r="B21" s="5" t="s">
        <v>81</v>
      </c>
      <c r="C21" s="5">
        <v>118.24</v>
      </c>
      <c r="D21" s="5">
        <v>0</v>
      </c>
    </row>
    <row r="22" spans="1:4" ht="21.75" customHeight="1">
      <c r="A22" s="5" t="s">
        <v>84</v>
      </c>
      <c r="B22" s="5" t="s">
        <v>85</v>
      </c>
      <c r="C22" s="5">
        <v>96.05</v>
      </c>
      <c r="D22" s="5">
        <v>0</v>
      </c>
    </row>
    <row r="23" spans="1:4" ht="21.75" customHeight="1">
      <c r="A23" s="5" t="s">
        <v>82</v>
      </c>
      <c r="B23" s="5" t="s">
        <v>83</v>
      </c>
      <c r="C23" s="5">
        <v>22.19</v>
      </c>
      <c r="D23" s="5">
        <v>0</v>
      </c>
    </row>
  </sheetData>
  <sheetProtection/>
  <mergeCells count="2">
    <mergeCell ref="C3:D3"/>
    <mergeCell ref="A2:D2"/>
  </mergeCells>
  <printOptions/>
  <pageMargins left="0.75" right="0.75" top="1" bottom="1" header="0.5" footer="0.5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19.50390625" style="0" customWidth="1"/>
    <col min="2" max="2" width="49.25390625" style="0" customWidth="1"/>
    <col min="3" max="3" width="21.125" style="0" customWidth="1"/>
    <col min="4" max="4" width="22.125" style="0" customWidth="1"/>
  </cols>
  <sheetData>
    <row r="1" ht="25.5" customHeight="1">
      <c r="A1" t="s">
        <v>113</v>
      </c>
    </row>
    <row r="2" spans="1:4" ht="25.5" customHeight="1">
      <c r="A2" s="23" t="s">
        <v>114</v>
      </c>
      <c r="B2" s="23"/>
      <c r="C2" s="23"/>
      <c r="D2" s="23"/>
    </row>
    <row r="3" ht="25.5" customHeight="1">
      <c r="D3" t="s">
        <v>2</v>
      </c>
    </row>
    <row r="4" spans="1:4" ht="25.5" customHeight="1">
      <c r="A4" s="6" t="s">
        <v>42</v>
      </c>
      <c r="B4" s="6" t="s">
        <v>43</v>
      </c>
      <c r="C4" s="6" t="s">
        <v>111</v>
      </c>
      <c r="D4" s="6" t="s">
        <v>112</v>
      </c>
    </row>
    <row r="5" spans="1:4" ht="25.5" customHeight="1">
      <c r="A5" s="5"/>
      <c r="B5" s="5"/>
      <c r="C5" s="5"/>
      <c r="D5" s="5"/>
    </row>
    <row r="6" spans="1:4" ht="25.5" customHeight="1">
      <c r="A6" s="5" t="s">
        <v>50</v>
      </c>
      <c r="B6" s="5" t="s">
        <v>50</v>
      </c>
      <c r="C6" s="5" t="s">
        <v>50</v>
      </c>
      <c r="D6" s="5" t="s">
        <v>50</v>
      </c>
    </row>
    <row r="7" spans="1:4" ht="25.5" customHeight="1">
      <c r="A7" s="5" t="s">
        <v>51</v>
      </c>
      <c r="B7" s="5"/>
      <c r="C7" s="5">
        <v>0</v>
      </c>
      <c r="D7" s="5">
        <v>335</v>
      </c>
    </row>
    <row r="8" spans="1:4" ht="25.5" customHeight="1">
      <c r="A8" s="5" t="s">
        <v>86</v>
      </c>
      <c r="B8" s="5" t="s">
        <v>87</v>
      </c>
      <c r="C8" s="5">
        <v>0</v>
      </c>
      <c r="D8" s="5">
        <v>335</v>
      </c>
    </row>
    <row r="9" spans="1:4" ht="25.5" customHeight="1">
      <c r="A9" s="5" t="s">
        <v>88</v>
      </c>
      <c r="B9" s="5" t="s">
        <v>89</v>
      </c>
      <c r="C9" s="5">
        <v>0</v>
      </c>
      <c r="D9" s="5">
        <v>335</v>
      </c>
    </row>
    <row r="10" spans="1:4" ht="25.5" customHeight="1">
      <c r="A10" s="5" t="s">
        <v>90</v>
      </c>
      <c r="B10" s="5" t="s">
        <v>91</v>
      </c>
      <c r="C10" s="5">
        <v>0</v>
      </c>
      <c r="D10" s="5">
        <v>335</v>
      </c>
    </row>
    <row r="11" ht="25.5" customHeight="1"/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2"/>
  <sheetViews>
    <sheetView zoomScalePageLayoutView="0" workbookViewId="0" topLeftCell="A1">
      <selection activeCell="B82" sqref="B82"/>
    </sheetView>
  </sheetViews>
  <sheetFormatPr defaultColWidth="9.00390625" defaultRowHeight="14.25"/>
  <cols>
    <col min="1" max="1" width="42.625" style="0" customWidth="1"/>
    <col min="2" max="2" width="30.625" style="0" customWidth="1"/>
  </cols>
  <sheetData>
    <row r="1" ht="14.25">
      <c r="A1" t="s">
        <v>115</v>
      </c>
    </row>
    <row r="2" spans="1:2" ht="21.75" customHeight="1">
      <c r="A2" s="34" t="s">
        <v>116</v>
      </c>
      <c r="B2" s="34"/>
    </row>
    <row r="3" spans="1:2" ht="21.75" customHeight="1">
      <c r="A3" s="35" t="s">
        <v>2</v>
      </c>
      <c r="B3" s="35"/>
    </row>
    <row r="4" spans="1:2" ht="21.75" customHeight="1">
      <c r="A4" s="6" t="s">
        <v>117</v>
      </c>
      <c r="B4" s="6" t="s">
        <v>118</v>
      </c>
    </row>
    <row r="5" spans="1:2" ht="21.75" customHeight="1">
      <c r="A5" s="5" t="s">
        <v>119</v>
      </c>
      <c r="B5" s="5">
        <f>SUM(B6:B13)</f>
        <v>4111.62</v>
      </c>
    </row>
    <row r="6" spans="1:2" ht="21.75" customHeight="1">
      <c r="A6" s="5" t="s">
        <v>120</v>
      </c>
      <c r="B6" s="5">
        <v>502.04</v>
      </c>
    </row>
    <row r="7" spans="1:2" ht="21.75" customHeight="1">
      <c r="A7" s="5" t="s">
        <v>121</v>
      </c>
      <c r="B7" s="5">
        <v>741.83</v>
      </c>
    </row>
    <row r="8" spans="1:2" ht="21.75" customHeight="1">
      <c r="A8" s="5" t="s">
        <v>122</v>
      </c>
      <c r="B8" s="5">
        <v>6.59</v>
      </c>
    </row>
    <row r="9" spans="1:2" ht="21.75" customHeight="1">
      <c r="A9" s="5" t="s">
        <v>123</v>
      </c>
      <c r="B9" s="5">
        <v>388.15</v>
      </c>
    </row>
    <row r="10" spans="1:2" ht="21.75" customHeight="1">
      <c r="A10" s="5" t="s">
        <v>124</v>
      </c>
      <c r="B10" s="5">
        <v>859.95</v>
      </c>
    </row>
    <row r="11" spans="1:2" ht="21.75" customHeight="1">
      <c r="A11" s="5" t="s">
        <v>125</v>
      </c>
      <c r="B11" s="5">
        <v>939.52</v>
      </c>
    </row>
    <row r="12" spans="1:2" ht="21.75" customHeight="1">
      <c r="A12" s="5" t="s">
        <v>126</v>
      </c>
      <c r="B12" s="5">
        <v>189.2</v>
      </c>
    </row>
    <row r="13" spans="1:2" ht="21.75" customHeight="1">
      <c r="A13" s="5" t="s">
        <v>127</v>
      </c>
      <c r="B13" s="5">
        <v>484.34</v>
      </c>
    </row>
    <row r="14" spans="1:2" ht="21.75" customHeight="1">
      <c r="A14" s="5" t="s">
        <v>128</v>
      </c>
      <c r="B14" s="5">
        <f>SUM(B15:B40)</f>
        <v>331.33000000000004</v>
      </c>
    </row>
    <row r="15" spans="1:2" ht="21.75" customHeight="1">
      <c r="A15" s="5" t="s">
        <v>129</v>
      </c>
      <c r="B15" s="5">
        <v>34.59</v>
      </c>
    </row>
    <row r="16" spans="1:2" ht="21.75" customHeight="1">
      <c r="A16" s="5" t="s">
        <v>130</v>
      </c>
      <c r="B16" s="5">
        <v>3</v>
      </c>
    </row>
    <row r="17" spans="1:2" ht="21.75" customHeight="1">
      <c r="A17" s="5" t="s">
        <v>131</v>
      </c>
      <c r="B17" s="5">
        <v>1.3</v>
      </c>
    </row>
    <row r="18" spans="1:2" ht="21.75" customHeight="1">
      <c r="A18" s="5" t="s">
        <v>132</v>
      </c>
      <c r="B18" s="5">
        <v>3.59</v>
      </c>
    </row>
    <row r="19" spans="1:2" ht="21.75" customHeight="1">
      <c r="A19" s="5" t="s">
        <v>133</v>
      </c>
      <c r="B19" s="5">
        <v>31</v>
      </c>
    </row>
    <row r="20" spans="1:2" ht="21.75" customHeight="1">
      <c r="A20" s="5" t="s">
        <v>134</v>
      </c>
      <c r="B20" s="5">
        <v>55</v>
      </c>
    </row>
    <row r="21" spans="1:2" ht="21.75" customHeight="1">
      <c r="A21" s="5" t="s">
        <v>135</v>
      </c>
      <c r="B21" s="5">
        <v>22</v>
      </c>
    </row>
    <row r="22" spans="1:2" ht="21.75" customHeight="1">
      <c r="A22" s="5" t="s">
        <v>136</v>
      </c>
      <c r="B22" s="5">
        <v>9</v>
      </c>
    </row>
    <row r="23" spans="1:2" ht="21.75" customHeight="1">
      <c r="A23" s="5" t="s">
        <v>137</v>
      </c>
      <c r="B23" s="5">
        <v>17</v>
      </c>
    </row>
    <row r="24" spans="1:2" ht="21.75" customHeight="1">
      <c r="A24" s="5" t="s">
        <v>138</v>
      </c>
      <c r="B24" s="5">
        <v>0</v>
      </c>
    </row>
    <row r="25" spans="1:2" ht="21.75" customHeight="1">
      <c r="A25" s="5" t="s">
        <v>139</v>
      </c>
      <c r="B25" s="5">
        <v>9</v>
      </c>
    </row>
    <row r="26" spans="1:2" ht="21.75" customHeight="1">
      <c r="A26" s="5" t="s">
        <v>140</v>
      </c>
      <c r="B26" s="5">
        <v>1.6</v>
      </c>
    </row>
    <row r="27" spans="1:2" ht="21.75" customHeight="1">
      <c r="A27" s="5" t="s">
        <v>141</v>
      </c>
      <c r="B27" s="5">
        <v>0.8</v>
      </c>
    </row>
    <row r="28" spans="1:2" ht="21.75" customHeight="1">
      <c r="A28" s="5" t="s">
        <v>142</v>
      </c>
      <c r="B28" s="5">
        <v>10</v>
      </c>
    </row>
    <row r="29" spans="1:2" ht="21.75" customHeight="1">
      <c r="A29" s="5" t="s">
        <v>143</v>
      </c>
      <c r="B29" s="5">
        <v>3.94</v>
      </c>
    </row>
    <row r="30" spans="1:2" ht="21.75" customHeight="1">
      <c r="A30" s="5" t="s">
        <v>144</v>
      </c>
      <c r="B30" s="5">
        <v>0</v>
      </c>
    </row>
    <row r="31" spans="1:2" ht="21.75" customHeight="1">
      <c r="A31" s="5" t="s">
        <v>145</v>
      </c>
      <c r="B31" s="5">
        <v>0</v>
      </c>
    </row>
    <row r="32" spans="1:2" ht="21.75" customHeight="1">
      <c r="A32" s="5" t="s">
        <v>146</v>
      </c>
      <c r="B32" s="5">
        <v>0</v>
      </c>
    </row>
    <row r="33" spans="1:2" ht="21.75" customHeight="1">
      <c r="A33" s="5" t="s">
        <v>147</v>
      </c>
      <c r="B33" s="5">
        <v>10</v>
      </c>
    </row>
    <row r="34" spans="1:2" ht="21.75" customHeight="1">
      <c r="A34" s="5" t="s">
        <v>148</v>
      </c>
      <c r="B34" s="5">
        <v>0</v>
      </c>
    </row>
    <row r="35" spans="1:2" ht="21.75" customHeight="1">
      <c r="A35" s="5" t="s">
        <v>149</v>
      </c>
      <c r="B35" s="5">
        <v>14.12</v>
      </c>
    </row>
    <row r="36" spans="1:2" ht="21.75" customHeight="1">
      <c r="A36" s="5" t="s">
        <v>150</v>
      </c>
      <c r="B36" s="5">
        <v>0</v>
      </c>
    </row>
    <row r="37" spans="1:2" ht="21.75" customHeight="1">
      <c r="A37" s="5" t="s">
        <v>151</v>
      </c>
      <c r="B37" s="5">
        <v>32.8</v>
      </c>
    </row>
    <row r="38" spans="1:2" ht="21.75" customHeight="1">
      <c r="A38" s="5" t="s">
        <v>152</v>
      </c>
      <c r="B38" s="5">
        <v>29.74</v>
      </c>
    </row>
    <row r="39" spans="1:2" ht="21.75" customHeight="1">
      <c r="A39" s="5" t="s">
        <v>153</v>
      </c>
      <c r="B39" s="5">
        <v>0</v>
      </c>
    </row>
    <row r="40" spans="1:2" ht="21.75" customHeight="1">
      <c r="A40" s="5" t="s">
        <v>154</v>
      </c>
      <c r="B40" s="5">
        <v>42.85</v>
      </c>
    </row>
    <row r="41" spans="1:2" ht="21.75" customHeight="1">
      <c r="A41" s="5" t="s">
        <v>155</v>
      </c>
      <c r="B41" s="5">
        <f>SUM(B42:B55)</f>
        <v>362.29</v>
      </c>
    </row>
    <row r="42" spans="1:2" ht="21.75" customHeight="1">
      <c r="A42" s="5" t="s">
        <v>156</v>
      </c>
      <c r="B42" s="5">
        <v>30.07</v>
      </c>
    </row>
    <row r="43" spans="1:2" ht="21.75" customHeight="1">
      <c r="A43" s="5" t="s">
        <v>157</v>
      </c>
      <c r="B43" s="5">
        <v>37.87</v>
      </c>
    </row>
    <row r="44" spans="1:2" ht="21.75" customHeight="1">
      <c r="A44" s="5" t="s">
        <v>158</v>
      </c>
      <c r="B44" s="5">
        <v>0</v>
      </c>
    </row>
    <row r="45" spans="1:2" ht="21.75" customHeight="1">
      <c r="A45" s="5" t="s">
        <v>159</v>
      </c>
      <c r="B45" s="5">
        <v>0</v>
      </c>
    </row>
    <row r="46" spans="1:2" ht="21.75" customHeight="1">
      <c r="A46" s="5" t="s">
        <v>160</v>
      </c>
      <c r="B46" s="5">
        <v>5.44</v>
      </c>
    </row>
    <row r="47" spans="1:2" ht="21.75" customHeight="1">
      <c r="A47" s="5" t="s">
        <v>161</v>
      </c>
      <c r="B47" s="5">
        <v>0</v>
      </c>
    </row>
    <row r="48" spans="1:2" ht="21.75" customHeight="1">
      <c r="A48" s="5" t="s">
        <v>162</v>
      </c>
      <c r="B48" s="5">
        <v>1.65</v>
      </c>
    </row>
    <row r="49" spans="1:2" ht="21.75" customHeight="1">
      <c r="A49" s="5" t="s">
        <v>163</v>
      </c>
      <c r="B49" s="5">
        <v>0</v>
      </c>
    </row>
    <row r="50" spans="1:2" ht="21.75" customHeight="1">
      <c r="A50" s="5" t="s">
        <v>164</v>
      </c>
      <c r="B50" s="5">
        <v>0</v>
      </c>
    </row>
    <row r="51" spans="1:2" ht="21.75" customHeight="1">
      <c r="A51" s="5" t="s">
        <v>165</v>
      </c>
      <c r="B51" s="5">
        <v>0</v>
      </c>
    </row>
    <row r="52" spans="1:2" ht="21.75" customHeight="1">
      <c r="A52" s="5" t="s">
        <v>166</v>
      </c>
      <c r="B52" s="5">
        <v>152.87</v>
      </c>
    </row>
    <row r="53" spans="1:2" ht="21.75" customHeight="1">
      <c r="A53" s="5" t="s">
        <v>167</v>
      </c>
      <c r="B53" s="5">
        <v>106.83</v>
      </c>
    </row>
    <row r="54" spans="1:2" ht="21.75" customHeight="1">
      <c r="A54" s="5" t="s">
        <v>168</v>
      </c>
      <c r="B54" s="5">
        <v>8.41</v>
      </c>
    </row>
    <row r="55" spans="1:2" ht="21.75" customHeight="1">
      <c r="A55" s="5" t="s">
        <v>169</v>
      </c>
      <c r="B55" s="5">
        <v>19.15</v>
      </c>
    </row>
    <row r="56" spans="1:2" ht="21.75" customHeight="1">
      <c r="A56" s="5" t="s">
        <v>170</v>
      </c>
      <c r="B56" s="5"/>
    </row>
    <row r="57" spans="1:2" ht="21.75" customHeight="1">
      <c r="A57" s="5" t="s">
        <v>171</v>
      </c>
      <c r="B57" s="5"/>
    </row>
    <row r="58" spans="1:2" ht="21.75" customHeight="1">
      <c r="A58" s="5" t="s">
        <v>172</v>
      </c>
      <c r="B58" s="5"/>
    </row>
    <row r="59" spans="1:2" ht="21.75" customHeight="1">
      <c r="A59" s="5" t="s">
        <v>173</v>
      </c>
      <c r="B59" s="5"/>
    </row>
    <row r="60" spans="1:2" ht="21.75" customHeight="1">
      <c r="A60" s="5" t="s">
        <v>174</v>
      </c>
      <c r="B60" s="5"/>
    </row>
    <row r="61" spans="1:2" ht="21.75" customHeight="1">
      <c r="A61" s="5" t="s">
        <v>175</v>
      </c>
      <c r="B61" s="5"/>
    </row>
    <row r="62" spans="1:2" ht="21.75" customHeight="1">
      <c r="A62" s="5" t="s">
        <v>176</v>
      </c>
      <c r="B62" s="5"/>
    </row>
    <row r="63" spans="1:2" ht="21.75" customHeight="1">
      <c r="A63" s="5" t="s">
        <v>177</v>
      </c>
      <c r="B63" s="5"/>
    </row>
    <row r="64" spans="1:2" ht="21.75" customHeight="1">
      <c r="A64" s="5" t="s">
        <v>178</v>
      </c>
      <c r="B64" s="5"/>
    </row>
    <row r="65" spans="1:2" ht="21.75" customHeight="1">
      <c r="A65" s="5" t="s">
        <v>179</v>
      </c>
      <c r="B65" s="5"/>
    </row>
    <row r="66" spans="1:2" ht="21.75" customHeight="1">
      <c r="A66" s="5" t="s">
        <v>180</v>
      </c>
      <c r="B66" s="5"/>
    </row>
    <row r="67" spans="1:2" ht="21.75" customHeight="1">
      <c r="A67" s="5" t="s">
        <v>181</v>
      </c>
      <c r="B67" s="5"/>
    </row>
    <row r="68" spans="1:2" ht="21.75" customHeight="1">
      <c r="A68" s="5" t="s">
        <v>182</v>
      </c>
      <c r="B68" s="5"/>
    </row>
    <row r="69" spans="1:2" ht="21.75" customHeight="1">
      <c r="A69" s="5" t="s">
        <v>183</v>
      </c>
      <c r="B69" s="5"/>
    </row>
    <row r="70" spans="1:2" ht="21.75" customHeight="1">
      <c r="A70" s="5" t="s">
        <v>184</v>
      </c>
      <c r="B70" s="5"/>
    </row>
    <row r="71" spans="1:2" ht="21.75" customHeight="1">
      <c r="A71" s="5" t="s">
        <v>185</v>
      </c>
      <c r="B71" s="5"/>
    </row>
    <row r="72" spans="1:2" ht="21.75" customHeight="1">
      <c r="A72" s="5" t="s">
        <v>186</v>
      </c>
      <c r="B72" s="5"/>
    </row>
    <row r="73" spans="1:2" ht="21.75" customHeight="1">
      <c r="A73" s="5" t="s">
        <v>187</v>
      </c>
      <c r="B73" s="5"/>
    </row>
    <row r="74" spans="1:2" ht="21.75" customHeight="1">
      <c r="A74" s="5" t="s">
        <v>188</v>
      </c>
      <c r="B74" s="5"/>
    </row>
    <row r="75" spans="1:2" ht="21.75" customHeight="1">
      <c r="A75" s="5" t="s">
        <v>189</v>
      </c>
      <c r="B75" s="5"/>
    </row>
    <row r="76" spans="1:2" ht="21.75" customHeight="1">
      <c r="A76" s="5" t="s">
        <v>190</v>
      </c>
      <c r="B76" s="5"/>
    </row>
    <row r="77" spans="1:2" ht="21.75" customHeight="1">
      <c r="A77" s="5" t="s">
        <v>191</v>
      </c>
      <c r="B77" s="5"/>
    </row>
    <row r="78" spans="1:2" ht="21.75" customHeight="1">
      <c r="A78" s="5" t="s">
        <v>192</v>
      </c>
      <c r="B78" s="5"/>
    </row>
    <row r="79" spans="1:2" ht="21.75" customHeight="1">
      <c r="A79" s="5" t="s">
        <v>193</v>
      </c>
      <c r="B79" s="5"/>
    </row>
    <row r="80" spans="1:2" ht="21.75" customHeight="1">
      <c r="A80" s="5" t="s">
        <v>194</v>
      </c>
      <c r="B80" s="5"/>
    </row>
    <row r="81" spans="1:2" ht="21.75" customHeight="1">
      <c r="A81" s="5" t="s">
        <v>195</v>
      </c>
      <c r="B81" s="5"/>
    </row>
    <row r="82" spans="1:2" ht="21.75" customHeight="1">
      <c r="A82" s="5" t="s">
        <v>196</v>
      </c>
      <c r="B82" s="5">
        <f>B5+B14+B41+B56+B61+B64+B80</f>
        <v>4805.24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E10" sqref="E10"/>
    </sheetView>
  </sheetViews>
  <sheetFormatPr defaultColWidth="9.00390625" defaultRowHeight="14.25"/>
  <cols>
    <col min="1" max="1" width="46.25390625" style="0" customWidth="1"/>
    <col min="2" max="2" width="41.125" style="0" customWidth="1"/>
  </cols>
  <sheetData>
    <row r="1" ht="30" customHeight="1">
      <c r="A1" t="s">
        <v>197</v>
      </c>
    </row>
    <row r="2" spans="1:2" ht="30" customHeight="1">
      <c r="A2" s="34" t="s">
        <v>198</v>
      </c>
      <c r="B2" s="34"/>
    </row>
    <row r="3" ht="30" customHeight="1">
      <c r="B3" t="s">
        <v>2</v>
      </c>
    </row>
    <row r="4" spans="1:2" ht="30" customHeight="1">
      <c r="A4" s="6" t="s">
        <v>205</v>
      </c>
      <c r="B4" s="6" t="s">
        <v>199</v>
      </c>
    </row>
    <row r="5" spans="1:2" ht="30" customHeight="1">
      <c r="A5" s="5" t="s">
        <v>51</v>
      </c>
      <c r="B5" s="5">
        <v>38.74</v>
      </c>
    </row>
    <row r="6" spans="1:2" ht="30" customHeight="1">
      <c r="A6" s="5" t="s">
        <v>200</v>
      </c>
      <c r="B6" s="5">
        <v>0</v>
      </c>
    </row>
    <row r="7" spans="1:2" ht="30" customHeight="1">
      <c r="A7" s="5" t="s">
        <v>201</v>
      </c>
      <c r="B7" s="5">
        <v>5.94</v>
      </c>
    </row>
    <row r="8" spans="1:2" ht="30" customHeight="1">
      <c r="A8" s="5" t="s">
        <v>202</v>
      </c>
      <c r="B8" s="5">
        <v>32.8</v>
      </c>
    </row>
    <row r="9" spans="1:2" ht="30" customHeight="1">
      <c r="A9" s="5" t="s">
        <v>203</v>
      </c>
      <c r="B9" s="5">
        <v>0</v>
      </c>
    </row>
    <row r="10" spans="1:2" ht="30" customHeight="1">
      <c r="A10" s="5" t="s">
        <v>204</v>
      </c>
      <c r="B10" s="5">
        <v>32.8</v>
      </c>
    </row>
  </sheetData>
  <sheetProtection/>
  <mergeCells count="1">
    <mergeCell ref="A2:B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app</cp:lastModifiedBy>
  <cp:lastPrinted>2017-01-25T02:42:14Z</cp:lastPrinted>
  <dcterms:modified xsi:type="dcterms:W3CDTF">2017-10-26T07:18:41Z</dcterms:modified>
  <cp:category/>
  <cp:version/>
  <cp:contentType/>
  <cp:contentStatus/>
</cp:coreProperties>
</file>